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zh.bidildenova\Desktop\Окружающая среда 2025\Изменение климата\30.12.2025\измененик климата англ\"/>
    </mc:Choice>
  </mc:AlternateContent>
  <bookViews>
    <workbookView xWindow="0" yWindow="0" windowWidth="15375" windowHeight="12270"/>
  </bookViews>
  <sheets>
    <sheet name="Data" sheetId="2" r:id="rId1"/>
    <sheet name="Metadata" sheetId="4" r:id="rId2"/>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C4" i="2" s="1"/>
  <c r="D7" i="2"/>
  <c r="D4" i="2" s="1"/>
  <c r="E7" i="2"/>
  <c r="E4" i="2" s="1"/>
  <c r="F7" i="2"/>
  <c r="F4" i="2" s="1"/>
  <c r="G7" i="2"/>
  <c r="G4" i="2" s="1"/>
  <c r="H7" i="2"/>
  <c r="H4" i="2" s="1"/>
  <c r="I7" i="2"/>
  <c r="I4" i="2" s="1"/>
  <c r="J7" i="2"/>
  <c r="J4" i="2" s="1"/>
  <c r="K7" i="2"/>
  <c r="K4" i="2" s="1"/>
  <c r="B7" i="2"/>
  <c r="B4" i="2" s="1"/>
</calcChain>
</file>

<file path=xl/sharedStrings.xml><?xml version="1.0" encoding="utf-8"?>
<sst xmlns="http://schemas.openxmlformats.org/spreadsheetml/2006/main" count="27" uniqueCount="26">
  <si>
    <t>8(7172) 749311</t>
  </si>
  <si>
    <t>The share of fossil fuels in total primary consumption</t>
  </si>
  <si>
    <t>It is calculated as the ratio of the sum of the amount of energy supplied from coal, crude oil, petroleum products, and natural gas (terajoules, thousand tons of oil equivalent) divided by the total amount of primary energy supplied.</t>
  </si>
  <si>
    <t xml:space="preserve">thousand tons of oil equivalent </t>
  </si>
  <si>
    <t>Methodology for the formation of the fuel and energy balance and the calculation of individual statistical indicators characterizing the energy sector</t>
  </si>
  <si>
    <t>Indicator</t>
  </si>
  <si>
    <t>The definition of the indicator</t>
  </si>
  <si>
    <t xml:space="preserve">Unit measurement </t>
  </si>
  <si>
    <t>Periodicity</t>
  </si>
  <si>
    <t>Source of information</t>
  </si>
  <si>
    <t>Level of aggregation</t>
  </si>
  <si>
    <t>Methodology/
calculation method</t>
  </si>
  <si>
    <t>The timing of the updates</t>
  </si>
  <si>
    <t>Contacts</t>
  </si>
  <si>
    <t>for the Republic of Kazakhstan</t>
  </si>
  <si>
    <t xml:space="preserve">Annual </t>
  </si>
  <si>
    <t>August</t>
  </si>
  <si>
    <t>The share of fossil fuels in total primary consumption, as a percentage</t>
  </si>
  <si>
    <t>Total primary energy consumption</t>
  </si>
  <si>
    <t>of these:</t>
  </si>
  <si>
    <t>Total (fossil fuels):</t>
  </si>
  <si>
    <t>сoal</t>
  </si>
  <si>
    <t>oil and oil products</t>
  </si>
  <si>
    <t>natural gas</t>
  </si>
  <si>
    <t>Bureau of National statistics
Agency for Strategic planning and reforms of the Republic of Kazakhstan</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</si>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</sst>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1" x14ac:knownFonts="1">
    <font>
      <sz val="11"/>
      <color theme="1"/>
      <name val="Calibri"/>
      <family val="2"/>
      <charset val="204"/>
      <scheme val="minor"/>
    </font>
    <font>
      <b/>
      <sz val="10"/>
      <color theme="1"/>
      <name val="Times New Roman"/>
      <family val="1"/>
      <charset val="204"/>
    </font>
    <font>
      <b/>
      <sz val="8"/>
      <color theme="1"/>
      <name val="Times New Roman"/>
      <family val="1"/>
      <charset val="204"/>
    </font>
    <font>
      <sz val="8"/>
      <color theme="1"/>
      <name val="Times New Roman"/>
      <family val="1"/>
      <charset val="204"/>
    </font>
    <font>
      <sz val="11"/>
      <color theme="1"/>
      <name val="Calibri"/>
      <family val="2"/>
      <scheme val="minor"/>
    </font>
    <font>
      <sz val="11"/>
      <color indexed="8"/>
      <name val="Calibri"/>
      <family val="2"/>
    </font>
    <font>
      <sz val="10"/>
      <name val="Arial"/>
      <family val="2"/>
      <charset val="204"/>
    </font>
    <font>
      <sz val="10"/>
      <name val="Arial Cyr"/>
      <charset val="204"/>
    </font>
    <font>
      <u/>
      <sz val="10"/>
      <color theme="10"/>
      <name val="Arial Cyr"/>
      <charset val="204"/>
    </font>
    <font>
      <sz val="10"/>
      <color theme="1"/>
      <name val="Roboto"/>
      <charset val="204"/>
    </font>
    <font>
      <sz val="10"/>
      <name val="Roboto"/>
      <charset val="204"/>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4" fillId="0" borderId="0"/>
    <xf numFmtId="0" fontId="8" fillId="0" borderId="0" applyNumberFormat="0" applyFill="0" applyBorder="0" applyAlignment="0" applyProtection="0">
      <alignment vertical="top"/>
      <protection locked="0"/>
    </xf>
    <xf numFmtId="0" fontId="6" fillId="0" borderId="0"/>
    <xf numFmtId="0" fontId="5" fillId="0" borderId="0"/>
    <xf numFmtId="0" fontId="6" fillId="0" borderId="0"/>
    <xf numFmtId="0" fontId="7" fillId="0" borderId="0"/>
  </cellStyleXfs>
  <cellXfs count="22">
    <xf numFmtId="0" fontId="0" fillId="0" borderId="0" xfId="0"/>
    <xf numFmtId="0" fontId="3" fillId="0" borderId="1" xfId="0" applyFont="1" applyBorder="1"/>
    <xf numFmtId="0" fontId="3" fillId="0" borderId="1" xfId="0" applyFont="1" applyBorder="1" applyAlignment="1">
      <alignment horizontal="center" vertical="center"/>
    </xf>
    <xf numFmtId="0" fontId="3" fillId="0" borderId="0" xfId="0" applyFont="1" applyAlignment="1">
      <alignment wrapText="1"/>
    </xf>
    <xf numFmtId="165" fontId="3" fillId="0" borderId="0" xfId="0" applyNumberFormat="1" applyFont="1" applyBorder="1"/>
    <xf numFmtId="0" fontId="3" fillId="0" borderId="0" xfId="0" applyFont="1"/>
    <xf numFmtId="165" fontId="3" fillId="0" borderId="0" xfId="0" applyNumberFormat="1" applyFont="1"/>
    <xf numFmtId="0" fontId="3" fillId="0" borderId="2" xfId="0" applyFont="1" applyBorder="1"/>
    <xf numFmtId="165" fontId="3" fillId="0" borderId="2" xfId="0" applyNumberFormat="1" applyFont="1" applyBorder="1"/>
    <xf numFmtId="0" fontId="9" fillId="0" borderId="1" xfId="0" applyFont="1" applyBorder="1" applyAlignment="1">
      <alignment horizontal="left" vertical="top" wrapText="1"/>
    </xf>
    <xf numFmtId="0" fontId="9" fillId="2" borderId="1" xfId="0" applyFont="1" applyFill="1" applyBorder="1" applyAlignment="1">
      <alignment horizontal="left" vertical="top" wrapText="1"/>
    </xf>
    <xf numFmtId="0" fontId="9" fillId="0" borderId="1" xfId="0" applyFont="1" applyBorder="1" applyAlignment="1">
      <alignment horizontal="left" wrapText="1"/>
    </xf>
    <xf numFmtId="0" fontId="9" fillId="0" borderId="1" xfId="0" applyFont="1" applyBorder="1" applyAlignment="1">
      <alignment wrapText="1"/>
    </xf>
    <xf numFmtId="0" fontId="9" fillId="0" borderId="0" xfId="0" applyFont="1"/>
    <xf numFmtId="0" fontId="9" fillId="0" borderId="0" xfId="0" applyFont="1" applyAlignment="1">
      <alignment wrapText="1"/>
    </xf>
    <xf numFmtId="0" fontId="10" fillId="0" borderId="1" xfId="0" applyFont="1" applyBorder="1" applyAlignment="1">
      <alignment horizontal="left" wrapText="1"/>
    </xf>
    <xf numFmtId="4" fontId="9" fillId="3" borderId="1" xfId="0" applyNumberFormat="1" applyFont="1" applyFill="1" applyBorder="1" applyAlignment="1">
      <alignment vertical="center" wrapText="1"/>
    </xf>
    <xf numFmtId="0" fontId="9" fillId="0" borderId="1" xfId="0" applyFont="1" applyBorder="1" applyAlignment="1">
      <alignment vertical="top" wrapText="1"/>
    </xf>
    <xf numFmtId="0" fontId="2" fillId="3" borderId="0" xfId="0" applyFont="1" applyFill="1" applyBorder="1" applyAlignment="1">
      <alignment wrapText="1"/>
    </xf>
    <xf numFmtId="164" fontId="3" fillId="3" borderId="0" xfId="0" applyNumberFormat="1" applyFont="1" applyFill="1" applyBorder="1"/>
    <xf numFmtId="0" fontId="1" fillId="3" borderId="0" xfId="0" applyFont="1" applyFill="1" applyAlignment="1">
      <alignment horizontal="center" vertical="center" wrapText="1"/>
    </xf>
    <xf numFmtId="0" fontId="3" fillId="0" borderId="2" xfId="0" applyFont="1" applyBorder="1" applyAlignment="1">
      <alignment horizontal="right"/>
    </xf>
  </cellXfs>
  <cellStyles count="7">
    <cellStyle name="Гиперссылка 2" xfId="2"/>
    <cellStyle name="Обычный" xfId="0" builtinId="0"/>
    <cellStyle name="Обычный 2" xfId="3"/>
    <cellStyle name="Обычный 2 2" xfId="4"/>
    <cellStyle name="Обычный 3" xfId="5"/>
    <cellStyle name="Обычный 4" xfId="6"/>
    <cellStyle name="Обычный 5" xfId="1"/>
  </cellStyles>
  <dxfs count="0"/>
  <tableStyles count="1" defaultTableStyle="TableStyleMedium2" defaultPivotStyle="PivotStyleLight16">
    <tableStyle name="Styl tabulky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zoomScale="90" zoomScaleNormal="90" workbookViewId="0">
      <selection activeCell="P1" sqref="P1"/>
    </sheetView>
  </sheetViews>
  <sheetFormatPr defaultRowHeight="15" x14ac:dyDescent="0.25"/>
  <cols>
    <col min="1" max="1" width="37.85546875" style="5" customWidth="1"/>
    <col min="2" max="11" width="9.140625" style="5"/>
  </cols>
  <sheetData>
    <row r="1" spans="1:11" x14ac:dyDescent="0.25">
      <c r="A1" s="20" t="s">
        <v>1</v>
      </c>
      <c r="B1" s="20"/>
      <c r="C1" s="20"/>
      <c r="D1" s="20"/>
      <c r="E1" s="20"/>
      <c r="F1" s="20"/>
      <c r="G1" s="20"/>
      <c r="H1" s="20"/>
      <c r="I1" s="20"/>
      <c r="J1" s="20"/>
      <c r="K1" s="20"/>
    </row>
    <row r="2" spans="1:11" x14ac:dyDescent="0.25">
      <c r="H2" s="21" t="s">
        <v>3</v>
      </c>
      <c r="I2" s="21"/>
      <c r="J2" s="21"/>
      <c r="K2" s="21"/>
    </row>
    <row r="3" spans="1:11" x14ac:dyDescent="0.25">
      <c r="A3" s="1"/>
      <c r="B3" s="2">
        <v>2015</v>
      </c>
      <c r="C3" s="2">
        <v>2016</v>
      </c>
      <c r="D3" s="2">
        <v>2017</v>
      </c>
      <c r="E3" s="2">
        <v>2018</v>
      </c>
      <c r="F3" s="2">
        <v>2019</v>
      </c>
      <c r="G3" s="2">
        <v>2020</v>
      </c>
      <c r="H3" s="2">
        <v>2021</v>
      </c>
      <c r="I3" s="2">
        <v>2022</v>
      </c>
      <c r="J3" s="2">
        <v>2023</v>
      </c>
      <c r="K3" s="2">
        <v>2024</v>
      </c>
    </row>
    <row r="4" spans="1:11" ht="22.5" x14ac:dyDescent="0.25">
      <c r="A4" s="18" t="s">
        <v>17</v>
      </c>
      <c r="B4" s="19">
        <f t="shared" ref="B4:J4" si="0">B7/B5%</f>
        <v>98.347172319107287</v>
      </c>
      <c r="C4" s="19">
        <f t="shared" si="0"/>
        <v>98.373552108479828</v>
      </c>
      <c r="D4" s="19">
        <f t="shared" si="0"/>
        <v>98.86505521913341</v>
      </c>
      <c r="E4" s="19">
        <f t="shared" si="0"/>
        <v>98.998643645492621</v>
      </c>
      <c r="F4" s="19">
        <f t="shared" si="0"/>
        <v>98.594476847473743</v>
      </c>
      <c r="G4" s="19">
        <f t="shared" si="0"/>
        <v>98.417736921195583</v>
      </c>
      <c r="H4" s="19">
        <f t="shared" si="0"/>
        <v>98.449157527504838</v>
      </c>
      <c r="I4" s="19">
        <f t="shared" si="0"/>
        <v>98.116860850190321</v>
      </c>
      <c r="J4" s="19">
        <f t="shared" si="0"/>
        <v>98.023660091002725</v>
      </c>
      <c r="K4" s="19">
        <f>K7/K5%</f>
        <v>97.603346355319118</v>
      </c>
    </row>
    <row r="5" spans="1:11" x14ac:dyDescent="0.25">
      <c r="A5" s="3" t="s">
        <v>18</v>
      </c>
      <c r="B5" s="4">
        <v>54772.800000000003</v>
      </c>
      <c r="C5" s="4">
        <v>64041.4</v>
      </c>
      <c r="D5" s="4">
        <v>65113.3</v>
      </c>
      <c r="E5" s="4">
        <v>74169.399999999994</v>
      </c>
      <c r="F5" s="4">
        <v>73175.600000000006</v>
      </c>
      <c r="G5" s="4">
        <v>65747.600000000006</v>
      </c>
      <c r="H5" s="4">
        <v>68678.8</v>
      </c>
      <c r="I5" s="4">
        <v>70252.27</v>
      </c>
      <c r="J5" s="4">
        <v>74216.028999999995</v>
      </c>
      <c r="K5" s="4">
        <v>74304.013886300643</v>
      </c>
    </row>
    <row r="6" spans="1:11" x14ac:dyDescent="0.25">
      <c r="A6" s="5" t="s">
        <v>19</v>
      </c>
    </row>
    <row r="7" spans="1:11" x14ac:dyDescent="0.25">
      <c r="A7" s="5" t="s">
        <v>20</v>
      </c>
      <c r="B7" s="6">
        <f>SUM(B8:B10)</f>
        <v>53867.5</v>
      </c>
      <c r="C7" s="6">
        <f t="shared" ref="C7:K7" si="1">SUM(C8:C10)</f>
        <v>62999.8</v>
      </c>
      <c r="D7" s="6">
        <f t="shared" si="1"/>
        <v>64374.3</v>
      </c>
      <c r="E7" s="6">
        <f t="shared" si="1"/>
        <v>73426.7</v>
      </c>
      <c r="F7" s="6">
        <f t="shared" si="1"/>
        <v>72147.100000000006</v>
      </c>
      <c r="G7" s="6">
        <f t="shared" si="1"/>
        <v>64707.3</v>
      </c>
      <c r="H7" s="6">
        <f t="shared" si="1"/>
        <v>67613.7</v>
      </c>
      <c r="I7" s="6">
        <f t="shared" si="1"/>
        <v>68929.322</v>
      </c>
      <c r="J7" s="6">
        <f t="shared" si="1"/>
        <v>72749.267999999996</v>
      </c>
      <c r="K7" s="6">
        <f t="shared" si="1"/>
        <v>72523.204029350425</v>
      </c>
    </row>
    <row r="8" spans="1:11" x14ac:dyDescent="0.25">
      <c r="A8" s="5" t="s">
        <v>21</v>
      </c>
      <c r="B8" s="6">
        <v>27343.599999999999</v>
      </c>
      <c r="C8" s="6">
        <v>31920.1</v>
      </c>
      <c r="D8" s="6">
        <v>35006</v>
      </c>
      <c r="E8" s="6">
        <v>36407.699999999997</v>
      </c>
      <c r="F8" s="6">
        <v>34472.9</v>
      </c>
      <c r="G8" s="6">
        <v>32612.799999999999</v>
      </c>
      <c r="H8" s="6">
        <v>33533.1</v>
      </c>
      <c r="I8" s="6">
        <v>35651.184000000001</v>
      </c>
      <c r="J8" s="6">
        <v>36453.993999999999</v>
      </c>
      <c r="K8" s="6">
        <v>35036.284141930693</v>
      </c>
    </row>
    <row r="9" spans="1:11" x14ac:dyDescent="0.25">
      <c r="A9" s="5" t="s">
        <v>22</v>
      </c>
      <c r="B9" s="6">
        <v>15916.6</v>
      </c>
      <c r="C9" s="6">
        <v>16768.7</v>
      </c>
      <c r="D9" s="6">
        <v>15367.6</v>
      </c>
      <c r="E9" s="6">
        <v>18395.400000000001</v>
      </c>
      <c r="F9" s="6">
        <v>17551.8</v>
      </c>
      <c r="G9" s="6">
        <v>11921.1</v>
      </c>
      <c r="H9" s="6">
        <v>17114.099999999999</v>
      </c>
      <c r="I9" s="6">
        <v>15208.95</v>
      </c>
      <c r="J9" s="6">
        <v>16555.986000000001</v>
      </c>
      <c r="K9" s="6">
        <v>12922.617215979131</v>
      </c>
    </row>
    <row r="10" spans="1:11" x14ac:dyDescent="0.25">
      <c r="A10" s="7" t="s">
        <v>23</v>
      </c>
      <c r="B10" s="8">
        <v>10607.3</v>
      </c>
      <c r="C10" s="8">
        <v>14311</v>
      </c>
      <c r="D10" s="8">
        <v>14000.7</v>
      </c>
      <c r="E10" s="8">
        <v>18623.599999999999</v>
      </c>
      <c r="F10" s="8">
        <v>20122.400000000001</v>
      </c>
      <c r="G10" s="8">
        <v>20173.400000000001</v>
      </c>
      <c r="H10" s="8">
        <v>16966.5</v>
      </c>
      <c r="I10" s="8">
        <v>18069.187999999998</v>
      </c>
      <c r="J10" s="8">
        <v>19739.288</v>
      </c>
      <c r="K10" s="8">
        <v>24564.302671440597</v>
      </c>
    </row>
  </sheetData>
  <mergeCells count="2">
    <mergeCell ref="A1:K1"/>
    <mergeCell ref="H2:K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
  <sheetViews>
    <sheetView zoomScale="90" zoomScaleNormal="90" workbookViewId="0">
      <selection activeCell="E1" sqref="E1"/>
    </sheetView>
  </sheetViews>
  <sheetFormatPr defaultRowHeight="15" x14ac:dyDescent="0.25"/>
  <cols>
    <col min="1" max="1" width="49" style="13" customWidth="1"/>
    <col min="2" max="2" width="46.28515625" style="14" customWidth="1"/>
  </cols>
  <sheetData>
    <row r="2" spans="1:2" x14ac:dyDescent="0.25">
      <c r="A2" s="16" t="s">
        <v>5</v>
      </c>
      <c r="B2" s="9" t="s">
        <v>1</v>
      </c>
    </row>
    <row r="3" spans="1:2" ht="63.75" x14ac:dyDescent="0.25">
      <c r="A3" s="16" t="s">
        <v>6</v>
      </c>
      <c r="B3" s="10" t="s">
        <v>2</v>
      </c>
    </row>
    <row r="4" spans="1:2" x14ac:dyDescent="0.25">
      <c r="A4" s="16" t="s">
        <v>7</v>
      </c>
      <c r="B4" s="11" t="s">
        <v>25</v>
      </c>
    </row>
    <row r="5" spans="1:2" x14ac:dyDescent="0.25">
      <c r="A5" s="16" t="s">
        <v>8</v>
      </c>
      <c r="B5" s="11" t="s">
        <v>15</v>
      </c>
    </row>
    <row r="6" spans="1:2" ht="39" x14ac:dyDescent="0.25">
      <c r="A6" s="16" t="s">
        <v>9</v>
      </c>
      <c r="B6" s="12" t="s">
        <v>24</v>
      </c>
    </row>
    <row r="7" spans="1:2" x14ac:dyDescent="0.25">
      <c r="A7" s="16" t="s">
        <v>10</v>
      </c>
      <c r="B7" s="11" t="s">
        <v>14</v>
      </c>
    </row>
    <row r="8" spans="1:2" ht="38.25" x14ac:dyDescent="0.25">
      <c r="A8" s="16" t="s">
        <v>11</v>
      </c>
      <c r="B8" s="17" t="s">
        <v>4</v>
      </c>
    </row>
    <row r="9" spans="1:2" x14ac:dyDescent="0.25">
      <c r="A9" s="16" t="s">
        <v>12</v>
      </c>
      <c r="B9" s="15" t="s">
        <v>16</v>
      </c>
    </row>
    <row r="10" spans="1:2" x14ac:dyDescent="0.25">
      <c r="A10" s="16" t="s">
        <v>13</v>
      </c>
      <c r="B10" s="11"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Data</vt:lpstr>
      <vt:lpstr>Metadata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zh.bidildenova</dc:creator>
  <cp:lastModifiedBy>zh.bidildenova</cp:lastModifiedBy>
  <dcterms:created xsi:type="dcterms:W3CDTF">2025-12-04T05:20:04Z</dcterms:created>
  <dcterms:modified xsi:type="dcterms:W3CDTF">2025-12-30T05:10:05Z</dcterms:modified>
</cp:coreProperties>
</file>